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\Documents\LPC Back Up 19 March 2021\Committee\Finance Group\"/>
    </mc:Choice>
  </mc:AlternateContent>
  <xr:revisionPtr revIDLastSave="0" documentId="8_{645DAAA3-9A41-41C5-8F28-623A4B05FB7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51" i="1" l="1"/>
  <c r="L51" i="1"/>
  <c r="K51" i="1"/>
  <c r="J51" i="1"/>
  <c r="I51" i="1"/>
  <c r="H51" i="1"/>
  <c r="G51" i="1"/>
  <c r="F51" i="1"/>
  <c r="E51" i="1"/>
  <c r="D51" i="1"/>
  <c r="C51" i="1"/>
  <c r="B51" i="1"/>
  <c r="N50" i="1"/>
  <c r="N49" i="1"/>
  <c r="N51" i="1" l="1"/>
  <c r="M59" i="1"/>
  <c r="L59" i="1"/>
  <c r="K59" i="1"/>
  <c r="J59" i="1"/>
  <c r="I59" i="1"/>
  <c r="H59" i="1"/>
  <c r="G59" i="1"/>
  <c r="F59" i="1"/>
  <c r="E59" i="1"/>
  <c r="D59" i="1"/>
  <c r="C59" i="1"/>
  <c r="B59" i="1"/>
  <c r="M31" i="1"/>
  <c r="L31" i="1"/>
  <c r="K31" i="1"/>
  <c r="J31" i="1"/>
  <c r="I31" i="1"/>
  <c r="H31" i="1"/>
  <c r="G31" i="1"/>
  <c r="F31" i="1"/>
  <c r="E31" i="1"/>
  <c r="D31" i="1"/>
  <c r="C31" i="1"/>
  <c r="B31" i="1"/>
  <c r="M41" i="1"/>
  <c r="L41" i="1"/>
  <c r="K41" i="1"/>
  <c r="J41" i="1"/>
  <c r="I41" i="1"/>
  <c r="H41" i="1"/>
  <c r="G41" i="1"/>
  <c r="F41" i="1"/>
  <c r="E41" i="1"/>
  <c r="D41" i="1"/>
  <c r="C41" i="1"/>
  <c r="B41" i="1"/>
  <c r="N71" i="1"/>
  <c r="M23" i="1"/>
  <c r="M75" i="1" s="1"/>
  <c r="L23" i="1"/>
  <c r="L75" i="1" s="1"/>
  <c r="K23" i="1"/>
  <c r="J23" i="1"/>
  <c r="I23" i="1"/>
  <c r="I75" i="1" s="1"/>
  <c r="H23" i="1"/>
  <c r="G23" i="1"/>
  <c r="F23" i="1"/>
  <c r="E23" i="1"/>
  <c r="E75" i="1" s="1"/>
  <c r="D23" i="1"/>
  <c r="D75" i="1" s="1"/>
  <c r="C23" i="1"/>
  <c r="B23" i="1"/>
  <c r="H75" i="1" l="1"/>
  <c r="F75" i="1"/>
  <c r="J75" i="1"/>
  <c r="N23" i="1"/>
  <c r="G75" i="1"/>
  <c r="K75" i="1"/>
  <c r="N41" i="1"/>
  <c r="N59" i="1"/>
  <c r="B75" i="1"/>
  <c r="C75" i="1"/>
  <c r="N70" i="1"/>
  <c r="N65" i="1"/>
  <c r="N64" i="1"/>
  <c r="N58" i="1"/>
  <c r="N57" i="1"/>
  <c r="N56" i="1"/>
  <c r="N48" i="1"/>
  <c r="N47" i="1"/>
  <c r="N46" i="1"/>
  <c r="N40" i="1"/>
  <c r="N39" i="1"/>
  <c r="N38" i="1"/>
  <c r="N37" i="1"/>
  <c r="N36" i="1"/>
  <c r="N31" i="1"/>
  <c r="N30" i="1"/>
  <c r="N29" i="1"/>
  <c r="N28" i="1"/>
  <c r="N22" i="1"/>
  <c r="N21" i="1"/>
  <c r="N20" i="1"/>
  <c r="N19" i="1"/>
  <c r="N18" i="1"/>
  <c r="N11" i="1"/>
  <c r="N10" i="1"/>
  <c r="N9" i="1"/>
  <c r="M12" i="1" l="1"/>
  <c r="M79" i="1" s="1"/>
  <c r="L12" i="1"/>
  <c r="L79" i="1" s="1"/>
  <c r="K12" i="1"/>
  <c r="K79" i="1" s="1"/>
  <c r="J12" i="1"/>
  <c r="J79" i="1" s="1"/>
  <c r="I12" i="1"/>
  <c r="I79" i="1" s="1"/>
  <c r="H12" i="1"/>
  <c r="H79" i="1" s="1"/>
  <c r="G12" i="1"/>
  <c r="F12" i="1"/>
  <c r="F79" i="1" s="1"/>
  <c r="E12" i="1"/>
  <c r="E79" i="1" s="1"/>
  <c r="D12" i="1"/>
  <c r="D79" i="1" s="1"/>
  <c r="C12" i="1"/>
  <c r="C79" i="1" s="1"/>
  <c r="B12" i="1"/>
  <c r="B79" i="1" s="1"/>
  <c r="N8" i="1"/>
  <c r="N75" i="1" l="1"/>
  <c r="G79" i="1"/>
  <c r="N12" i="1"/>
  <c r="N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</author>
  </authors>
  <commentList>
    <comment ref="G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AGM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<sst xmlns="http://schemas.openxmlformats.org/spreadsheetml/2006/main" count="113" uniqueCount="60">
  <si>
    <t xml:space="preserve">Cambs and Peterborough LPC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</si>
  <si>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</si>
  <si>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</si>
  <si>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</si>
  <si>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</si>
  <si>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</si>
  <si>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</si>
  <si>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</si>
  <si>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</si>
  <si>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</si>
  <si>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</si>
  <si>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</si>
  <si>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</si>
  <si>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</si>
  <si>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Budget</t>
  </si>
  <si>
    <t>£</t>
  </si>
  <si>
    <t>Income</t>
  </si>
  <si>
    <t>NHSBSA Contractor</t>
  </si>
  <si>
    <t>Interest received</t>
  </si>
  <si>
    <t>Sponsorship</t>
  </si>
  <si>
    <t>Other income</t>
  </si>
  <si>
    <t>Actual Monthly income</t>
  </si>
  <si>
    <t>Variance on month</t>
  </si>
  <si>
    <t>Variance YTD</t>
  </si>
  <si>
    <t>Expenditure</t>
  </si>
  <si>
    <t>Staff costs</t>
  </si>
  <si>
    <t>HMRC</t>
  </si>
  <si>
    <t>Pension</t>
  </si>
  <si>
    <t>Honorarium</t>
  </si>
  <si>
    <t>Payroll admin</t>
  </si>
  <si>
    <t>Actual monthly spend</t>
  </si>
  <si>
    <t>Meeting costs</t>
  </si>
  <si>
    <t>Room hire</t>
  </si>
  <si>
    <t>Locum</t>
  </si>
  <si>
    <t>Travel and subsistence</t>
  </si>
  <si>
    <t>Insurance, admin etc</t>
  </si>
  <si>
    <t>Office rental</t>
  </si>
  <si>
    <t>Insurance</t>
  </si>
  <si>
    <t>Stationary - incl postage</t>
  </si>
  <si>
    <t>Mobile phones</t>
  </si>
  <si>
    <t>Sundries</t>
  </si>
  <si>
    <t>PSNC</t>
  </si>
  <si>
    <t>HR Consultancy</t>
  </si>
  <si>
    <t>Professional</t>
  </si>
  <si>
    <t>Communication</t>
  </si>
  <si>
    <t>Events</t>
  </si>
  <si>
    <t>Training</t>
  </si>
  <si>
    <t>Internet/IT</t>
  </si>
  <si>
    <t>Finance</t>
  </si>
  <si>
    <t>Bank/credit card charges</t>
  </si>
  <si>
    <t>Capital Expenditure</t>
  </si>
  <si>
    <t>Capital items</t>
  </si>
  <si>
    <t xml:space="preserve">Total actual monthly spend </t>
  </si>
  <si>
    <t>Variance on month vs budget</t>
  </si>
  <si>
    <t>Variance YTD spend vs budget</t>
  </si>
  <si>
    <t>Budget for 2021-22</t>
  </si>
  <si>
    <t>Variance expenditre v income</t>
  </si>
  <si>
    <t>Audit fees</t>
  </si>
  <si>
    <t>Levies and Licence fees</t>
  </si>
  <si>
    <t>IT 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</si>
</sst>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A49" workbookViewId="0">
      <selection activeCell="R13" sqref="R13"/>
    </sheetView>
  </sheetViews>
  <sheetFormatPr defaultRowHeight="14.4" x14ac:dyDescent="0.3"/>
  <cols>
    <col min="1" max="1" width="22.33203125" bestFit="1" customWidth="1"/>
  </cols>
  <sheetData>
    <row r="1" spans="1:14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2" t="s">
        <v>55</v>
      </c>
      <c r="B2" s="5">
        <v>2021</v>
      </c>
      <c r="C2" s="5"/>
      <c r="D2" s="5"/>
      <c r="E2" s="5"/>
      <c r="F2" s="5"/>
      <c r="G2" s="5"/>
      <c r="H2" s="5"/>
      <c r="I2" s="5"/>
      <c r="J2" s="5"/>
      <c r="K2" s="6">
        <v>2022</v>
      </c>
      <c r="L2" s="6"/>
      <c r="M2" s="6"/>
      <c r="N2" s="6"/>
    </row>
    <row r="3" spans="1:14" x14ac:dyDescent="0.3">
      <c r="A3" s="1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4" x14ac:dyDescent="0.3">
      <c r="A4" s="1"/>
      <c r="B4" s="3" t="s">
        <v>14</v>
      </c>
      <c r="C4" s="3" t="s">
        <v>14</v>
      </c>
      <c r="D4" s="3" t="s">
        <v>14</v>
      </c>
      <c r="E4" s="3" t="s">
        <v>14</v>
      </c>
      <c r="F4" s="3" t="s">
        <v>14</v>
      </c>
      <c r="G4" s="3" t="s">
        <v>14</v>
      </c>
      <c r="H4" s="3" t="s">
        <v>14</v>
      </c>
      <c r="I4" s="3" t="s">
        <v>14</v>
      </c>
      <c r="J4" s="3" t="s">
        <v>14</v>
      </c>
      <c r="K4" s="3" t="s">
        <v>14</v>
      </c>
      <c r="L4" s="3" t="s">
        <v>14</v>
      </c>
      <c r="M4" s="3" t="s">
        <v>14</v>
      </c>
      <c r="N4" s="3" t="s">
        <v>14</v>
      </c>
    </row>
    <row r="5" spans="1:14" x14ac:dyDescent="0.3">
      <c r="A5" s="1"/>
      <c r="B5" s="3" t="s">
        <v>15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3" t="s">
        <v>15</v>
      </c>
      <c r="N5" s="3" t="s">
        <v>15</v>
      </c>
    </row>
    <row r="7" spans="1:14" x14ac:dyDescent="0.3">
      <c r="A7" s="4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1" t="s">
        <v>17</v>
      </c>
      <c r="B8" s="1">
        <v>10000</v>
      </c>
      <c r="C8" s="1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v>10000</v>
      </c>
      <c r="L8" s="1">
        <v>10000</v>
      </c>
      <c r="M8" s="1">
        <v>10000</v>
      </c>
      <c r="N8" s="1">
        <f>SUM(B8:M8)</f>
        <v>120000</v>
      </c>
    </row>
    <row r="9" spans="1:14" x14ac:dyDescent="0.3">
      <c r="A9" s="1" t="s">
        <v>18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ref="N9:N12" si="0">SUM(B9:M9)</f>
        <v>0</v>
      </c>
    </row>
    <row r="10" spans="1:14" x14ac:dyDescent="0.3">
      <c r="A10" s="1" t="s">
        <v>19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250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250</v>
      </c>
    </row>
    <row r="11" spans="1:14" x14ac:dyDescent="0.3">
      <c r="A11" s="1" t="s">
        <v>20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x14ac:dyDescent="0.3">
      <c r="A12" s="2" t="s">
        <v>13</v>
      </c>
      <c r="B12" s="1">
        <f>SUM(B8:B11)</f>
        <v>10000</v>
      </c>
      <c r="C12" s="1">
        <f t="shared" ref="C12:M12" si="1">SUM(C8:C11)</f>
        <v>10000</v>
      </c>
      <c r="D12" s="1">
        <f t="shared" si="1"/>
        <v>10000</v>
      </c>
      <c r="E12" s="1">
        <f t="shared" si="1"/>
        <v>10000</v>
      </c>
      <c r="F12" s="1">
        <f t="shared" si="1"/>
        <v>10000</v>
      </c>
      <c r="G12" s="1">
        <f t="shared" si="1"/>
        <v>10250</v>
      </c>
      <c r="H12" s="1">
        <f t="shared" si="1"/>
        <v>10000</v>
      </c>
      <c r="I12" s="1">
        <f t="shared" si="1"/>
        <v>10000</v>
      </c>
      <c r="J12" s="1">
        <f t="shared" si="1"/>
        <v>10000</v>
      </c>
      <c r="K12" s="1">
        <f t="shared" si="1"/>
        <v>10000</v>
      </c>
      <c r="L12" s="1">
        <f t="shared" si="1"/>
        <v>10000</v>
      </c>
      <c r="M12" s="1">
        <f t="shared" si="1"/>
        <v>10000</v>
      </c>
      <c r="N12" s="1">
        <f t="shared" si="0"/>
        <v>120250</v>
      </c>
    </row>
    <row r="13" spans="1:14" x14ac:dyDescent="0.3">
      <c r="A13" s="2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1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1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4" t="s">
        <v>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1" t="s">
        <v>25</v>
      </c>
      <c r="B18" s="1">
        <v>4450</v>
      </c>
      <c r="C18" s="1">
        <v>4450</v>
      </c>
      <c r="D18" s="1">
        <v>4450</v>
      </c>
      <c r="E18" s="1">
        <v>4450</v>
      </c>
      <c r="F18" s="1">
        <v>4450</v>
      </c>
      <c r="G18" s="1">
        <v>4450</v>
      </c>
      <c r="H18" s="1">
        <v>4450</v>
      </c>
      <c r="I18" s="1">
        <v>4450</v>
      </c>
      <c r="J18" s="1">
        <v>4450</v>
      </c>
      <c r="K18" s="1">
        <v>4450</v>
      </c>
      <c r="L18" s="1">
        <v>4450</v>
      </c>
      <c r="M18" s="1">
        <v>4450</v>
      </c>
      <c r="N18" s="1">
        <f t="shared" ref="N18:N22" si="2">SUM(B18:M18)</f>
        <v>53400</v>
      </c>
    </row>
    <row r="19" spans="1:14" x14ac:dyDescent="0.3">
      <c r="A19" s="1" t="s">
        <v>26</v>
      </c>
      <c r="B19" s="1">
        <v>1400</v>
      </c>
      <c r="C19" s="1">
        <v>1400</v>
      </c>
      <c r="D19" s="1">
        <v>1400</v>
      </c>
      <c r="E19" s="1">
        <v>1400</v>
      </c>
      <c r="F19" s="1">
        <v>1400</v>
      </c>
      <c r="G19" s="1">
        <v>1400</v>
      </c>
      <c r="H19" s="1">
        <v>1400</v>
      </c>
      <c r="I19" s="1">
        <v>1400</v>
      </c>
      <c r="J19" s="1">
        <v>1400</v>
      </c>
      <c r="K19" s="1">
        <v>1400</v>
      </c>
      <c r="L19" s="1">
        <v>1400</v>
      </c>
      <c r="M19" s="1">
        <v>1400</v>
      </c>
      <c r="N19" s="1">
        <f t="shared" si="2"/>
        <v>16800</v>
      </c>
    </row>
    <row r="20" spans="1:14" x14ac:dyDescent="0.3">
      <c r="A20" s="1" t="s">
        <v>27</v>
      </c>
      <c r="B20" s="1">
        <v>350</v>
      </c>
      <c r="C20" s="1">
        <v>350</v>
      </c>
      <c r="D20" s="1">
        <v>350</v>
      </c>
      <c r="E20" s="1">
        <v>350</v>
      </c>
      <c r="F20" s="1">
        <v>350</v>
      </c>
      <c r="G20" s="1">
        <v>350</v>
      </c>
      <c r="H20" s="1">
        <v>350</v>
      </c>
      <c r="I20" s="1">
        <v>350</v>
      </c>
      <c r="J20" s="1">
        <v>350</v>
      </c>
      <c r="K20" s="1">
        <v>350</v>
      </c>
      <c r="L20" s="1">
        <v>350</v>
      </c>
      <c r="M20" s="1">
        <v>350</v>
      </c>
      <c r="N20" s="1">
        <f t="shared" si="2"/>
        <v>4200</v>
      </c>
    </row>
    <row r="21" spans="1:14" x14ac:dyDescent="0.3">
      <c r="A21" s="1" t="s">
        <v>28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3715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3715</v>
      </c>
      <c r="N21" s="1">
        <f t="shared" si="2"/>
        <v>7430</v>
      </c>
    </row>
    <row r="22" spans="1:14" x14ac:dyDescent="0.3">
      <c r="A22" s="1" t="s">
        <v>29</v>
      </c>
      <c r="B22" s="1">
        <v>50</v>
      </c>
      <c r="C22" s="1">
        <v>180</v>
      </c>
      <c r="D22" s="1">
        <v>50</v>
      </c>
      <c r="E22" s="1">
        <v>50</v>
      </c>
      <c r="F22" s="1">
        <v>50</v>
      </c>
      <c r="G22" s="1">
        <v>50</v>
      </c>
      <c r="H22" s="1">
        <v>50</v>
      </c>
      <c r="I22" s="1">
        <v>50</v>
      </c>
      <c r="J22" s="1">
        <v>50</v>
      </c>
      <c r="K22" s="1">
        <v>50</v>
      </c>
      <c r="L22" s="1">
        <v>50</v>
      </c>
      <c r="M22" s="1">
        <v>50</v>
      </c>
      <c r="N22" s="1">
        <f t="shared" si="2"/>
        <v>730</v>
      </c>
    </row>
    <row r="23" spans="1:14" x14ac:dyDescent="0.3">
      <c r="A23" s="2" t="s">
        <v>13</v>
      </c>
      <c r="B23" s="1">
        <f>SUM(B18:B22)</f>
        <v>6250</v>
      </c>
      <c r="C23" s="1">
        <f t="shared" ref="C23:M23" si="3">SUM(C18:C22)</f>
        <v>6380</v>
      </c>
      <c r="D23" s="1">
        <f t="shared" si="3"/>
        <v>6250</v>
      </c>
      <c r="E23" s="1">
        <f t="shared" si="3"/>
        <v>6250</v>
      </c>
      <c r="F23" s="1">
        <f t="shared" si="3"/>
        <v>6250</v>
      </c>
      <c r="G23" s="1">
        <f t="shared" si="3"/>
        <v>9965</v>
      </c>
      <c r="H23" s="1">
        <f t="shared" si="3"/>
        <v>6250</v>
      </c>
      <c r="I23" s="1">
        <f t="shared" si="3"/>
        <v>6250</v>
      </c>
      <c r="J23" s="1">
        <f t="shared" si="3"/>
        <v>6250</v>
      </c>
      <c r="K23" s="1">
        <f t="shared" si="3"/>
        <v>6250</v>
      </c>
      <c r="L23" s="1">
        <f t="shared" si="3"/>
        <v>6250</v>
      </c>
      <c r="M23" s="1">
        <f t="shared" si="3"/>
        <v>9965</v>
      </c>
      <c r="N23" s="1">
        <f>SUM(B23:M23)</f>
        <v>82560</v>
      </c>
    </row>
    <row r="24" spans="1:14" x14ac:dyDescent="0.3">
      <c r="A24" s="2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 s="1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 t="s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 s="4" t="s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 s="1" t="s">
        <v>32</v>
      </c>
      <c r="B28" s="1">
        <v>0</v>
      </c>
      <c r="C28" s="1">
        <v>500</v>
      </c>
      <c r="D28" s="1">
        <v>0</v>
      </c>
      <c r="E28" s="1">
        <v>0</v>
      </c>
      <c r="F28" s="1">
        <v>0</v>
      </c>
      <c r="G28" s="1">
        <v>750</v>
      </c>
      <c r="H28" s="1">
        <v>0</v>
      </c>
      <c r="I28" s="1">
        <v>0</v>
      </c>
      <c r="J28" s="1">
        <v>0</v>
      </c>
      <c r="K28" s="1">
        <v>500</v>
      </c>
      <c r="L28" s="1">
        <v>0</v>
      </c>
      <c r="M28" s="1">
        <v>0</v>
      </c>
      <c r="N28" s="1">
        <f t="shared" ref="N28:N31" si="4">SUM(B28:M28)</f>
        <v>1750</v>
      </c>
    </row>
    <row r="29" spans="1:14" x14ac:dyDescent="0.3">
      <c r="A29" s="1" t="s">
        <v>33</v>
      </c>
      <c r="B29" s="1">
        <v>100</v>
      </c>
      <c r="C29" s="1">
        <v>3000</v>
      </c>
      <c r="D29" s="1">
        <v>100</v>
      </c>
      <c r="E29" s="1">
        <v>3000</v>
      </c>
      <c r="F29" s="1">
        <v>100</v>
      </c>
      <c r="G29" s="1">
        <v>3000</v>
      </c>
      <c r="H29" s="1">
        <v>100</v>
      </c>
      <c r="I29" s="1">
        <v>3000</v>
      </c>
      <c r="J29" s="1">
        <v>100</v>
      </c>
      <c r="K29" s="1">
        <v>3000</v>
      </c>
      <c r="L29" s="1">
        <v>100</v>
      </c>
      <c r="M29" s="1">
        <v>3000</v>
      </c>
      <c r="N29" s="1">
        <f t="shared" si="4"/>
        <v>18600</v>
      </c>
    </row>
    <row r="30" spans="1:14" x14ac:dyDescent="0.3">
      <c r="A30" s="1" t="s">
        <v>34</v>
      </c>
      <c r="B30" s="1">
        <v>150</v>
      </c>
      <c r="C30" s="1">
        <v>425</v>
      </c>
      <c r="D30" s="1">
        <v>150</v>
      </c>
      <c r="E30" s="1">
        <v>150</v>
      </c>
      <c r="F30" s="1">
        <v>150</v>
      </c>
      <c r="G30" s="1">
        <v>425</v>
      </c>
      <c r="H30" s="1">
        <v>150</v>
      </c>
      <c r="I30" s="1">
        <v>425</v>
      </c>
      <c r="J30" s="1">
        <v>150</v>
      </c>
      <c r="K30" s="1">
        <v>425</v>
      </c>
      <c r="L30" s="1">
        <v>150</v>
      </c>
      <c r="M30" s="1">
        <v>150</v>
      </c>
      <c r="N30" s="1">
        <f t="shared" si="4"/>
        <v>2900</v>
      </c>
    </row>
    <row r="31" spans="1:14" x14ac:dyDescent="0.3">
      <c r="A31" s="2" t="s">
        <v>13</v>
      </c>
      <c r="B31" s="1">
        <f>SUM(B28:B30)</f>
        <v>250</v>
      </c>
      <c r="C31" s="1">
        <f t="shared" ref="C31:M31" si="5">SUM(C28:C30)</f>
        <v>3925</v>
      </c>
      <c r="D31" s="1">
        <f t="shared" si="5"/>
        <v>250</v>
      </c>
      <c r="E31" s="1">
        <f t="shared" si="5"/>
        <v>3150</v>
      </c>
      <c r="F31" s="1">
        <f t="shared" si="5"/>
        <v>250</v>
      </c>
      <c r="G31" s="1">
        <f t="shared" si="5"/>
        <v>4175</v>
      </c>
      <c r="H31" s="1">
        <f t="shared" si="5"/>
        <v>250</v>
      </c>
      <c r="I31" s="1">
        <f t="shared" si="5"/>
        <v>3425</v>
      </c>
      <c r="J31" s="1">
        <f t="shared" si="5"/>
        <v>250</v>
      </c>
      <c r="K31" s="1">
        <f t="shared" si="5"/>
        <v>3925</v>
      </c>
      <c r="L31" s="1">
        <f t="shared" si="5"/>
        <v>250</v>
      </c>
      <c r="M31" s="1">
        <f t="shared" si="5"/>
        <v>3150</v>
      </c>
      <c r="N31" s="1">
        <f t="shared" si="4"/>
        <v>23250</v>
      </c>
    </row>
    <row r="32" spans="1:14" x14ac:dyDescent="0.3">
      <c r="A32" s="2" t="s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 s="1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 s="1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 s="4" t="s">
        <v>35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" t="s">
        <v>36</v>
      </c>
      <c r="B36" s="1">
        <v>335</v>
      </c>
      <c r="C36" s="1">
        <v>335</v>
      </c>
      <c r="D36" s="1">
        <v>335</v>
      </c>
      <c r="E36" s="1">
        <v>335</v>
      </c>
      <c r="F36" s="1">
        <v>335</v>
      </c>
      <c r="G36" s="1">
        <v>335</v>
      </c>
      <c r="H36" s="1">
        <v>335</v>
      </c>
      <c r="I36" s="1">
        <v>335</v>
      </c>
      <c r="J36" s="1">
        <v>335</v>
      </c>
      <c r="K36" s="1">
        <v>335</v>
      </c>
      <c r="L36" s="1">
        <v>335</v>
      </c>
      <c r="M36" s="1">
        <v>335</v>
      </c>
      <c r="N36" s="1">
        <f t="shared" ref="N36:N40" si="6">SUM(B36:M36)</f>
        <v>4020</v>
      </c>
    </row>
    <row r="37" spans="1:14" x14ac:dyDescent="0.3">
      <c r="A37" s="1" t="s">
        <v>37</v>
      </c>
      <c r="B37" s="1">
        <v>0</v>
      </c>
      <c r="C37" s="1">
        <v>0</v>
      </c>
      <c r="D37" s="1">
        <v>0</v>
      </c>
      <c r="E37" s="1">
        <v>300</v>
      </c>
      <c r="F37" s="1">
        <v>0</v>
      </c>
      <c r="G37" s="1">
        <v>300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6"/>
        <v>600</v>
      </c>
    </row>
    <row r="38" spans="1:14" x14ac:dyDescent="0.3">
      <c r="A38" s="1" t="s">
        <v>38</v>
      </c>
      <c r="B38" s="1">
        <v>5</v>
      </c>
      <c r="C38" s="1">
        <v>5</v>
      </c>
      <c r="D38" s="1">
        <v>5</v>
      </c>
      <c r="E38" s="1">
        <v>5</v>
      </c>
      <c r="F38" s="1">
        <v>5</v>
      </c>
      <c r="G38" s="1">
        <v>5</v>
      </c>
      <c r="H38" s="1">
        <v>5</v>
      </c>
      <c r="I38" s="1">
        <v>5</v>
      </c>
      <c r="J38" s="1">
        <v>5</v>
      </c>
      <c r="K38" s="1">
        <v>5</v>
      </c>
      <c r="L38" s="1">
        <v>5</v>
      </c>
      <c r="M38" s="1">
        <v>5</v>
      </c>
      <c r="N38" s="1">
        <f t="shared" si="6"/>
        <v>60</v>
      </c>
    </row>
    <row r="39" spans="1:14" x14ac:dyDescent="0.3">
      <c r="A39" s="1" t="s">
        <v>39</v>
      </c>
      <c r="B39" s="1">
        <v>55</v>
      </c>
      <c r="C39" s="1">
        <v>55</v>
      </c>
      <c r="D39" s="1">
        <v>55</v>
      </c>
      <c r="E39" s="1">
        <v>55</v>
      </c>
      <c r="F39" s="1">
        <v>55</v>
      </c>
      <c r="G39" s="1">
        <v>55</v>
      </c>
      <c r="H39" s="1">
        <v>55</v>
      </c>
      <c r="I39" s="1">
        <v>55</v>
      </c>
      <c r="J39" s="1">
        <v>55</v>
      </c>
      <c r="K39" s="1">
        <v>55</v>
      </c>
      <c r="L39" s="1">
        <v>55</v>
      </c>
      <c r="M39" s="1">
        <v>55</v>
      </c>
      <c r="N39" s="1">
        <f t="shared" si="6"/>
        <v>660</v>
      </c>
    </row>
    <row r="40" spans="1:14" x14ac:dyDescent="0.3">
      <c r="A40" s="1" t="s">
        <v>40</v>
      </c>
      <c r="B40" s="1">
        <v>25</v>
      </c>
      <c r="C40" s="1">
        <v>25</v>
      </c>
      <c r="D40" s="1">
        <v>25</v>
      </c>
      <c r="E40" s="1">
        <v>25</v>
      </c>
      <c r="F40" s="1">
        <v>25</v>
      </c>
      <c r="G40" s="1">
        <v>25</v>
      </c>
      <c r="H40" s="1">
        <v>25</v>
      </c>
      <c r="I40" s="1">
        <v>25</v>
      </c>
      <c r="J40" s="1">
        <v>25</v>
      </c>
      <c r="K40" s="1">
        <v>25</v>
      </c>
      <c r="L40" s="1">
        <v>25</v>
      </c>
      <c r="M40" s="1">
        <v>25</v>
      </c>
      <c r="N40" s="1">
        <f t="shared" si="6"/>
        <v>300</v>
      </c>
    </row>
    <row r="41" spans="1:14" x14ac:dyDescent="0.3">
      <c r="A41" s="2" t="s">
        <v>13</v>
      </c>
      <c r="B41" s="1">
        <f>SUM(B36:B40)</f>
        <v>420</v>
      </c>
      <c r="C41" s="1">
        <f t="shared" ref="C41:M41" si="7">SUM(C36:C40)</f>
        <v>420</v>
      </c>
      <c r="D41" s="1">
        <f t="shared" si="7"/>
        <v>420</v>
      </c>
      <c r="E41" s="1">
        <f t="shared" si="7"/>
        <v>720</v>
      </c>
      <c r="F41" s="1">
        <f t="shared" si="7"/>
        <v>420</v>
      </c>
      <c r="G41" s="1">
        <f t="shared" si="7"/>
        <v>720</v>
      </c>
      <c r="H41" s="1">
        <f t="shared" si="7"/>
        <v>420</v>
      </c>
      <c r="I41" s="1">
        <f t="shared" si="7"/>
        <v>420</v>
      </c>
      <c r="J41" s="1">
        <f t="shared" si="7"/>
        <v>420</v>
      </c>
      <c r="K41" s="1">
        <f t="shared" si="7"/>
        <v>420</v>
      </c>
      <c r="L41" s="1">
        <f t="shared" si="7"/>
        <v>420</v>
      </c>
      <c r="M41" s="1">
        <f t="shared" si="7"/>
        <v>420</v>
      </c>
      <c r="N41" s="1">
        <f>SUM(B41:M41)</f>
        <v>5640</v>
      </c>
    </row>
    <row r="42" spans="1:14" x14ac:dyDescent="0.3">
      <c r="A42" s="2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">
      <c r="A43" s="1" t="s">
        <v>22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 s="1" t="s">
        <v>23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">
      <c r="A45" s="4" t="s">
        <v>58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">
      <c r="A46" s="1" t="s">
        <v>41</v>
      </c>
      <c r="B46" s="1">
        <v>3600</v>
      </c>
      <c r="C46" s="1">
        <v>3600</v>
      </c>
      <c r="D46" s="1">
        <v>3600</v>
      </c>
      <c r="E46" s="1">
        <v>3600</v>
      </c>
      <c r="F46" s="1">
        <v>3600</v>
      </c>
      <c r="G46" s="1">
        <v>3600</v>
      </c>
      <c r="H46" s="1">
        <v>3600</v>
      </c>
      <c r="I46" s="1">
        <v>3600</v>
      </c>
      <c r="J46" s="1">
        <v>3600</v>
      </c>
      <c r="K46" s="1">
        <v>3600</v>
      </c>
      <c r="L46" s="1">
        <v>3600</v>
      </c>
      <c r="M46" s="1">
        <v>3600</v>
      </c>
      <c r="N46" s="1">
        <f t="shared" ref="N46:N50" si="8">SUM(B46:M46)</f>
        <v>43200</v>
      </c>
    </row>
    <row r="47" spans="1:14" x14ac:dyDescent="0.3">
      <c r="A47" s="1" t="s">
        <v>42</v>
      </c>
      <c r="B47" s="1">
        <v>250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f t="shared" si="8"/>
        <v>250</v>
      </c>
    </row>
    <row r="48" spans="1:14" x14ac:dyDescent="0.3">
      <c r="A48" s="1" t="s">
        <v>43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235</v>
      </c>
      <c r="L48" s="1">
        <v>0</v>
      </c>
      <c r="M48" s="1">
        <v>0</v>
      </c>
      <c r="N48" s="1">
        <f t="shared" si="8"/>
        <v>235</v>
      </c>
    </row>
    <row r="49" spans="1:14" x14ac:dyDescent="0.3">
      <c r="A49" s="1" t="s">
        <v>57</v>
      </c>
      <c r="B49" s="1">
        <v>0</v>
      </c>
      <c r="C49" s="1">
        <v>0</v>
      </c>
      <c r="D49" s="1">
        <v>350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f t="shared" si="8"/>
        <v>350</v>
      </c>
    </row>
    <row r="50" spans="1:14" x14ac:dyDescent="0.3">
      <c r="A50" s="1" t="s">
        <v>59</v>
      </c>
      <c r="B50" s="1">
        <v>20</v>
      </c>
      <c r="C50" s="1">
        <v>20</v>
      </c>
      <c r="D50" s="1">
        <v>20</v>
      </c>
      <c r="E50" s="1">
        <v>20</v>
      </c>
      <c r="F50" s="1">
        <v>20</v>
      </c>
      <c r="G50" s="1">
        <v>20</v>
      </c>
      <c r="H50" s="1">
        <v>20</v>
      </c>
      <c r="I50" s="1">
        <v>20</v>
      </c>
      <c r="J50" s="1">
        <v>20</v>
      </c>
      <c r="K50" s="1">
        <v>20</v>
      </c>
      <c r="L50" s="1">
        <v>20</v>
      </c>
      <c r="M50" s="1">
        <v>20</v>
      </c>
      <c r="N50" s="1">
        <f t="shared" si="8"/>
        <v>240</v>
      </c>
    </row>
    <row r="51" spans="1:14" x14ac:dyDescent="0.3">
      <c r="A51" s="2" t="s">
        <v>13</v>
      </c>
      <c r="B51" s="1">
        <f>SUM(B46:B50)</f>
        <v>3870</v>
      </c>
      <c r="C51" s="1">
        <f t="shared" ref="C51:M51" si="9">SUM(C46:C50)</f>
        <v>3620</v>
      </c>
      <c r="D51" s="1">
        <f t="shared" si="9"/>
        <v>3970</v>
      </c>
      <c r="E51" s="1">
        <f t="shared" si="9"/>
        <v>3620</v>
      </c>
      <c r="F51" s="1">
        <f t="shared" si="9"/>
        <v>3620</v>
      </c>
      <c r="G51" s="1">
        <f t="shared" si="9"/>
        <v>3620</v>
      </c>
      <c r="H51" s="1">
        <f t="shared" si="9"/>
        <v>3620</v>
      </c>
      <c r="I51" s="1">
        <f t="shared" si="9"/>
        <v>3620</v>
      </c>
      <c r="J51" s="1">
        <f t="shared" si="9"/>
        <v>3620</v>
      </c>
      <c r="K51" s="1">
        <f t="shared" si="9"/>
        <v>3855</v>
      </c>
      <c r="L51" s="1">
        <f t="shared" si="9"/>
        <v>3620</v>
      </c>
      <c r="M51" s="1">
        <f t="shared" si="9"/>
        <v>3620</v>
      </c>
      <c r="N51" s="1">
        <f>SUM(B51:M51)</f>
        <v>44275</v>
      </c>
    </row>
    <row r="52" spans="1:14" x14ac:dyDescent="0.3">
      <c r="A52" s="2" t="s">
        <v>30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">
      <c r="A53" s="1" t="s">
        <v>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">
      <c r="A54" s="1" t="s">
        <v>23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">
      <c r="A55" s="4" t="s">
        <v>44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 s="1" t="s">
        <v>45</v>
      </c>
      <c r="B56" s="1">
        <v>200</v>
      </c>
      <c r="C56" s="1">
        <v>200</v>
      </c>
      <c r="D56" s="1">
        <v>200</v>
      </c>
      <c r="E56" s="1">
        <v>200</v>
      </c>
      <c r="F56" s="1">
        <v>200</v>
      </c>
      <c r="G56" s="1">
        <v>200</v>
      </c>
      <c r="H56" s="1">
        <v>200</v>
      </c>
      <c r="I56" s="1">
        <v>200</v>
      </c>
      <c r="J56" s="1">
        <v>200</v>
      </c>
      <c r="K56" s="1">
        <v>200</v>
      </c>
      <c r="L56" s="1">
        <v>200</v>
      </c>
      <c r="M56" s="1">
        <v>200</v>
      </c>
      <c r="N56" s="1">
        <f t="shared" ref="N56:N58" si="10">SUM(B56:M56)</f>
        <v>2400</v>
      </c>
    </row>
    <row r="57" spans="1:14" x14ac:dyDescent="0.3">
      <c r="A57" s="1" t="s">
        <v>46</v>
      </c>
      <c r="B57" s="1">
        <v>250</v>
      </c>
      <c r="C57" s="1">
        <v>250</v>
      </c>
      <c r="D57" s="1">
        <v>250</v>
      </c>
      <c r="E57" s="1">
        <v>250</v>
      </c>
      <c r="F57" s="1">
        <v>250</v>
      </c>
      <c r="G57" s="1">
        <v>250</v>
      </c>
      <c r="H57" s="1">
        <v>250</v>
      </c>
      <c r="I57" s="1">
        <v>250</v>
      </c>
      <c r="J57" s="1">
        <v>250</v>
      </c>
      <c r="K57" s="1">
        <v>250</v>
      </c>
      <c r="L57" s="1">
        <v>250</v>
      </c>
      <c r="M57" s="1">
        <v>250</v>
      </c>
      <c r="N57" s="1">
        <f t="shared" si="10"/>
        <v>3000</v>
      </c>
    </row>
    <row r="58" spans="1:14" x14ac:dyDescent="0.3">
      <c r="A58" s="1" t="s">
        <v>47</v>
      </c>
      <c r="B58" s="1">
        <v>35</v>
      </c>
      <c r="C58" s="1">
        <v>35</v>
      </c>
      <c r="D58" s="1">
        <v>35</v>
      </c>
      <c r="E58" s="1">
        <v>35</v>
      </c>
      <c r="F58" s="1">
        <v>35</v>
      </c>
      <c r="G58" s="1">
        <v>35</v>
      </c>
      <c r="H58" s="1">
        <v>35</v>
      </c>
      <c r="I58" s="1">
        <v>35</v>
      </c>
      <c r="J58" s="1">
        <v>35</v>
      </c>
      <c r="K58" s="1">
        <v>35</v>
      </c>
      <c r="L58" s="1">
        <v>35</v>
      </c>
      <c r="M58" s="1">
        <v>35</v>
      </c>
      <c r="N58" s="1">
        <f t="shared" si="10"/>
        <v>420</v>
      </c>
    </row>
    <row r="59" spans="1:14" x14ac:dyDescent="0.3">
      <c r="A59" s="2" t="s">
        <v>13</v>
      </c>
      <c r="B59" s="1">
        <f>SUM(B56:B58)</f>
        <v>485</v>
      </c>
      <c r="C59" s="1">
        <f t="shared" ref="C59:M59" si="11">SUM(C56:C58)</f>
        <v>485</v>
      </c>
      <c r="D59" s="1">
        <f t="shared" si="11"/>
        <v>485</v>
      </c>
      <c r="E59" s="1">
        <f t="shared" si="11"/>
        <v>485</v>
      </c>
      <c r="F59" s="1">
        <f t="shared" si="11"/>
        <v>485</v>
      </c>
      <c r="G59" s="1">
        <f t="shared" si="11"/>
        <v>485</v>
      </c>
      <c r="H59" s="1">
        <f t="shared" si="11"/>
        <v>485</v>
      </c>
      <c r="I59" s="1">
        <f t="shared" si="11"/>
        <v>485</v>
      </c>
      <c r="J59" s="1">
        <f t="shared" si="11"/>
        <v>485</v>
      </c>
      <c r="K59" s="1">
        <f t="shared" si="11"/>
        <v>485</v>
      </c>
      <c r="L59" s="1">
        <f t="shared" si="11"/>
        <v>485</v>
      </c>
      <c r="M59" s="1">
        <f t="shared" si="11"/>
        <v>485</v>
      </c>
      <c r="N59" s="1">
        <f>SUM(B59:M59)</f>
        <v>5820</v>
      </c>
    </row>
    <row r="60" spans="1:14" x14ac:dyDescent="0.3">
      <c r="A60" s="2" t="s">
        <v>30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3">
      <c r="A61" s="1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 s="1" t="s">
        <v>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3">
      <c r="A63" s="4" t="s">
        <v>48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3">
      <c r="A64" s="1" t="s">
        <v>49</v>
      </c>
      <c r="B64" s="1">
        <v>10</v>
      </c>
      <c r="C64" s="1">
        <v>10</v>
      </c>
      <c r="D64" s="1">
        <v>10</v>
      </c>
      <c r="E64" s="1">
        <v>10</v>
      </c>
      <c r="F64" s="1">
        <v>10</v>
      </c>
      <c r="G64" s="1">
        <v>10</v>
      </c>
      <c r="H64" s="1">
        <v>10</v>
      </c>
      <c r="I64" s="1">
        <v>10</v>
      </c>
      <c r="J64" s="1">
        <v>10</v>
      </c>
      <c r="K64" s="1">
        <v>10</v>
      </c>
      <c r="L64" s="1">
        <v>10</v>
      </c>
      <c r="M64" s="1">
        <v>10</v>
      </c>
      <c r="N64" s="1">
        <f t="shared" ref="N64:N65" si="12">SUM(B64:M64)</f>
        <v>120</v>
      </c>
    </row>
    <row r="65" spans="1:14" x14ac:dyDescent="0.3">
      <c r="A65" s="2" t="s">
        <v>13</v>
      </c>
      <c r="B65" s="1">
        <v>10</v>
      </c>
      <c r="C65" s="1">
        <v>10</v>
      </c>
      <c r="D65" s="1">
        <v>10</v>
      </c>
      <c r="E65" s="1">
        <v>10</v>
      </c>
      <c r="F65" s="1">
        <v>10</v>
      </c>
      <c r="G65" s="1">
        <v>10</v>
      </c>
      <c r="H65" s="1">
        <v>10</v>
      </c>
      <c r="I65" s="1">
        <v>10</v>
      </c>
      <c r="J65" s="1">
        <v>10</v>
      </c>
      <c r="K65" s="1">
        <v>10</v>
      </c>
      <c r="L65" s="1">
        <v>10</v>
      </c>
      <c r="M65" s="1">
        <v>10</v>
      </c>
      <c r="N65" s="1">
        <f t="shared" si="12"/>
        <v>120</v>
      </c>
    </row>
    <row r="66" spans="1:14" x14ac:dyDescent="0.3">
      <c r="A66" s="2" t="s">
        <v>30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3">
      <c r="A67" s="1" t="s">
        <v>22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">
      <c r="A68" s="1" t="s">
        <v>23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">
      <c r="A69" s="2" t="s">
        <v>50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3">
      <c r="A70" s="1" t="s">
        <v>51</v>
      </c>
      <c r="B70" s="1">
        <v>120</v>
      </c>
      <c r="C70" s="1">
        <v>120</v>
      </c>
      <c r="D70" s="1">
        <v>120</v>
      </c>
      <c r="E70" s="1">
        <v>120</v>
      </c>
      <c r="F70" s="1">
        <v>120</v>
      </c>
      <c r="G70" s="1">
        <v>120</v>
      </c>
      <c r="H70" s="1">
        <v>120</v>
      </c>
      <c r="I70" s="1">
        <v>120</v>
      </c>
      <c r="J70" s="1">
        <v>120</v>
      </c>
      <c r="K70" s="1">
        <v>120</v>
      </c>
      <c r="L70" s="1">
        <v>120</v>
      </c>
      <c r="M70" s="1">
        <v>120</v>
      </c>
      <c r="N70" s="1">
        <f t="shared" ref="N70" si="13">SUM(B70:M70)</f>
        <v>1440</v>
      </c>
    </row>
    <row r="71" spans="1:14" x14ac:dyDescent="0.3">
      <c r="A71" s="2" t="s">
        <v>13</v>
      </c>
      <c r="B71" s="1">
        <v>120</v>
      </c>
      <c r="C71" s="1">
        <v>120</v>
      </c>
      <c r="D71" s="1">
        <v>120</v>
      </c>
      <c r="E71" s="1">
        <v>120</v>
      </c>
      <c r="F71" s="1">
        <v>120</v>
      </c>
      <c r="G71" s="1">
        <v>120</v>
      </c>
      <c r="H71" s="1">
        <v>120</v>
      </c>
      <c r="I71" s="1">
        <v>120</v>
      </c>
      <c r="J71" s="1">
        <v>120</v>
      </c>
      <c r="K71" s="1">
        <v>120</v>
      </c>
      <c r="L71" s="1">
        <v>120</v>
      </c>
      <c r="M71" s="1">
        <v>120</v>
      </c>
      <c r="N71" s="1">
        <f t="shared" ref="N71" si="14">SUM(B71:M71)</f>
        <v>1440</v>
      </c>
    </row>
    <row r="72" spans="1:14" x14ac:dyDescent="0.3">
      <c r="A72" s="2" t="s">
        <v>30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">
      <c r="A73" s="1" t="s">
        <v>22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 s="1" t="s">
        <v>23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3">
      <c r="A75" s="2" t="s">
        <v>13</v>
      </c>
      <c r="B75" s="1">
        <f>SUM(B23+B31+B41+B51+B59+B65+B71)</f>
        <v>11405</v>
      </c>
      <c r="C75" s="1">
        <f t="shared" ref="C75:N75" si="15">SUM(C23+C31+C41+C51+C59+C65+C71)</f>
        <v>14960</v>
      </c>
      <c r="D75" s="1">
        <f t="shared" si="15"/>
        <v>11505</v>
      </c>
      <c r="E75" s="1">
        <f t="shared" si="15"/>
        <v>14355</v>
      </c>
      <c r="F75" s="1">
        <f t="shared" si="15"/>
        <v>11155</v>
      </c>
      <c r="G75" s="1">
        <f t="shared" si="15"/>
        <v>19095</v>
      </c>
      <c r="H75" s="1">
        <f t="shared" si="15"/>
        <v>11155</v>
      </c>
      <c r="I75" s="1">
        <f t="shared" si="15"/>
        <v>14330</v>
      </c>
      <c r="J75" s="1">
        <f t="shared" si="15"/>
        <v>11155</v>
      </c>
      <c r="K75" s="1">
        <f t="shared" si="15"/>
        <v>15065</v>
      </c>
      <c r="L75" s="1">
        <f t="shared" si="15"/>
        <v>11155</v>
      </c>
      <c r="M75" s="1">
        <f t="shared" si="15"/>
        <v>17770</v>
      </c>
      <c r="N75" s="1">
        <f t="shared" si="15"/>
        <v>163105</v>
      </c>
    </row>
    <row r="76" spans="1:14" x14ac:dyDescent="0.3">
      <c r="A76" s="2" t="s">
        <v>52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3">
      <c r="A77" s="1" t="s">
        <v>53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3">
      <c r="A78" s="1" t="s">
        <v>54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">
      <c r="A79" s="1" t="s">
        <v>56</v>
      </c>
      <c r="B79" s="1">
        <f>B12-B75</f>
        <v>-1405</v>
      </c>
      <c r="C79" s="1">
        <f t="shared" ref="C79:N79" si="16">C12-C75</f>
        <v>-4960</v>
      </c>
      <c r="D79" s="1">
        <f t="shared" si="16"/>
        <v>-1505</v>
      </c>
      <c r="E79" s="1">
        <f t="shared" si="16"/>
        <v>-4355</v>
      </c>
      <c r="F79" s="1">
        <f t="shared" si="16"/>
        <v>-1155</v>
      </c>
      <c r="G79" s="1">
        <f t="shared" si="16"/>
        <v>-8845</v>
      </c>
      <c r="H79" s="1">
        <f t="shared" si="16"/>
        <v>-1155</v>
      </c>
      <c r="I79" s="1">
        <f t="shared" si="16"/>
        <v>-4330</v>
      </c>
      <c r="J79" s="1">
        <f t="shared" si="16"/>
        <v>-1155</v>
      </c>
      <c r="K79" s="1">
        <f t="shared" si="16"/>
        <v>-5065</v>
      </c>
      <c r="L79" s="1">
        <f t="shared" si="16"/>
        <v>-1155</v>
      </c>
      <c r="M79" s="1">
        <f t="shared" si="16"/>
        <v>-7770</v>
      </c>
      <c r="N79" s="1">
        <f t="shared" si="16"/>
        <v>-42855</v>
      </c>
    </row>
  </sheetData>
  <mergeCells count="2">
    <mergeCell ref="B2:J2"/>
    <mergeCell ref="K2:N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Karen Cox</cp:lastModifiedBy>
  <dcterms:created xsi:type="dcterms:W3CDTF">2021-01-19T16:26:35Z</dcterms:created>
  <dcterms:modified xsi:type="dcterms:W3CDTF">2021-03-31T11:25:34Z</dcterms:modified>
</cp:coreProperties>
</file>